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3020" windowHeight="6420" activeTab="0"/>
  </bookViews>
  <sheets>
    <sheet name="power method" sheetId="1" r:id="rId1"/>
    <sheet name="inverse power metho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<sst xmlns="http://schemas.openxmlformats.org/spreadsheetml/2006/main" count="85" uniqueCount="3">
  <si>
    <t xml:space="preserve"> </t>
  </si>
  <si>
    <t>lambda=</t>
  </si>
  <si>
    <t>Determination of smallest eigenvalue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</si>
</sst>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64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9" max="9" width="12.7109375" style="0" bestFit="1" customWidth="1"/>
  </cols>
  <sheetData>
    <row r="1" ht="15">
      <c r="B1" t="s">
        <v>2</v>
      </c>
    </row>
    <row r="3" spans="2:8" ht="15">
      <c r="B3" s="1">
        <v>3.556</v>
      </c>
      <c r="C3" s="1">
        <v>-1.778</v>
      </c>
      <c r="D3" s="1">
        <v>0</v>
      </c>
      <c r="E3" s="1">
        <v>1</v>
      </c>
      <c r="G3" s="1">
        <f>B3*E3+C3*E4+D3*E5</f>
        <v>1.778</v>
      </c>
      <c r="H3">
        <f>ABS(G3)</f>
        <v>1.778</v>
      </c>
    </row>
    <row r="4" spans="2:8" ht="15">
      <c r="B4" s="1">
        <v>-1.778</v>
      </c>
      <c r="C4" s="1">
        <v>3.556</v>
      </c>
      <c r="D4" s="1">
        <v>-1.778</v>
      </c>
      <c r="E4" s="1">
        <v>1</v>
      </c>
      <c r="G4" s="1">
        <f>B4*E3+C4*E4+D4*E5</f>
        <v>0</v>
      </c>
      <c r="H4">
        <f>ABS(G4)</f>
        <v>0</v>
      </c>
    </row>
    <row r="5" spans="2:8" ht="15">
      <c r="B5" s="1">
        <v>0</v>
      </c>
      <c r="C5" s="1">
        <v>-1.778</v>
      </c>
      <c r="D5" s="1">
        <v>3.556</v>
      </c>
      <c r="E5" s="1">
        <v>1</v>
      </c>
      <c r="G5" s="1">
        <f>B5*E3+C5*E4+D5*E5</f>
        <v>1.778</v>
      </c>
      <c r="H5">
        <f>ABS(G5)</f>
        <v>1.778</v>
      </c>
    </row>
    <row r="6" spans="7:8" ht="15">
      <c r="G6" t="s">
        <v>0</v>
      </c>
      <c r="H6">
        <f>MAX(H3:H5)</f>
        <v>1.778</v>
      </c>
    </row>
    <row r="8" spans="2:8" ht="15">
      <c r="B8" s="1">
        <v>3.556</v>
      </c>
      <c r="C8" s="1">
        <v>-1.778</v>
      </c>
      <c r="D8" s="1">
        <v>0</v>
      </c>
      <c r="E8" s="1">
        <f>G3/H6</f>
        <v>1</v>
      </c>
      <c r="G8" s="1">
        <f>B8*E8+C8*E9+D8*E10</f>
        <v>3.556</v>
      </c>
      <c r="H8">
        <f>ABS(G8)</f>
        <v>3.556</v>
      </c>
    </row>
    <row r="9" spans="2:8" ht="15">
      <c r="B9" s="1">
        <v>-1.778</v>
      </c>
      <c r="C9" s="1">
        <v>3.556</v>
      </c>
      <c r="D9" s="1">
        <v>-1.778</v>
      </c>
      <c r="E9" s="1">
        <f>G4/H6</f>
        <v>0</v>
      </c>
      <c r="G9" s="1">
        <f>B9*E8+C9*E9+D9*E10</f>
        <v>-3.556</v>
      </c>
      <c r="H9">
        <f>ABS(G9)</f>
        <v>3.556</v>
      </c>
    </row>
    <row r="10" spans="2:8" ht="15">
      <c r="B10" s="1">
        <v>0</v>
      </c>
      <c r="C10" s="1">
        <v>-1.778</v>
      </c>
      <c r="D10" s="1">
        <v>3.556</v>
      </c>
      <c r="E10" s="1">
        <f>G5/H6</f>
        <v>1</v>
      </c>
      <c r="G10" s="1">
        <f>B10*E8+C10*E9+D10*E10</f>
        <v>3.556</v>
      </c>
      <c r="H10">
        <f>ABS(G10)</f>
        <v>3.556</v>
      </c>
    </row>
    <row r="11" spans="7:9" ht="15">
      <c r="G11">
        <f>MAX(G8:G10)</f>
        <v>3.556</v>
      </c>
      <c r="H11">
        <f>MAX(H8:H10)</f>
        <v>3.556</v>
      </c>
      <c r="I11">
        <f>(H11-H6)/H6</f>
        <v>1</v>
      </c>
    </row>
    <row r="12" ht="15">
      <c r="I12" t="s">
        <v>0</v>
      </c>
    </row>
    <row r="13" spans="2:9" ht="15">
      <c r="B13" s="1">
        <v>3.556</v>
      </c>
      <c r="C13" s="1">
        <v>-1.778</v>
      </c>
      <c r="D13" s="1">
        <v>0</v>
      </c>
      <c r="E13" s="1">
        <f>G8/H11</f>
        <v>1</v>
      </c>
      <c r="G13" s="1">
        <f>B13*E13+C13*E14+D13*E15</f>
        <v>5.334</v>
      </c>
      <c r="H13">
        <f>ABS(G13)</f>
        <v>5.334</v>
      </c>
      <c r="I13" t="s">
        <v>0</v>
      </c>
    </row>
    <row r="14" spans="2:9" ht="15">
      <c r="B14" s="1">
        <v>-1.778</v>
      </c>
      <c r="C14" s="1">
        <v>3.556</v>
      </c>
      <c r="D14" s="1">
        <v>-1.778</v>
      </c>
      <c r="E14" s="1">
        <f>G9/H11</f>
        <v>-1</v>
      </c>
      <c r="G14" s="1">
        <f>B14*E13+C14*E14+D14*E15</f>
        <v>-7.112</v>
      </c>
      <c r="H14">
        <f>ABS(G14)</f>
        <v>7.112</v>
      </c>
      <c r="I14" t="s">
        <v>0</v>
      </c>
    </row>
    <row r="15" spans="2:9" ht="15">
      <c r="B15" s="1">
        <v>0</v>
      </c>
      <c r="C15" s="1">
        <v>-1.778</v>
      </c>
      <c r="D15" s="1">
        <v>3.556</v>
      </c>
      <c r="E15" s="1">
        <f>G10/H11</f>
        <v>1</v>
      </c>
      <c r="G15" s="1">
        <f>B15*E13+C15*E14+D15*E15</f>
        <v>5.334</v>
      </c>
      <c r="H15">
        <f>ABS(G15)</f>
        <v>5.334</v>
      </c>
      <c r="I15" t="s">
        <v>0</v>
      </c>
    </row>
    <row r="16" spans="7:9" ht="15">
      <c r="G16">
        <f>MAX(G13:G15)</f>
        <v>5.334</v>
      </c>
      <c r="H16">
        <f>MAX(H13:H15)</f>
        <v>7.112</v>
      </c>
      <c r="I16">
        <f>(H16-H11)/H11</f>
        <v>1</v>
      </c>
    </row>
    <row r="17" ht="15">
      <c r="I17" t="s">
        <v>0</v>
      </c>
    </row>
    <row r="18" spans="2:9" ht="15">
      <c r="B18" s="1">
        <v>3.556</v>
      </c>
      <c r="C18" s="1">
        <v>-1.778</v>
      </c>
      <c r="D18" s="1">
        <v>0</v>
      </c>
      <c r="E18" s="1">
        <f>G13/H16</f>
        <v>0.7499999999999999</v>
      </c>
      <c r="G18" s="1">
        <f>B18*E18+C18*E19+D18*E20</f>
        <v>4.445</v>
      </c>
      <c r="H18">
        <f>ABS(G18)</f>
        <v>4.445</v>
      </c>
      <c r="I18" t="s">
        <v>0</v>
      </c>
    </row>
    <row r="19" spans="2:9" ht="15">
      <c r="B19" s="1">
        <v>-1.778</v>
      </c>
      <c r="C19" s="1">
        <v>3.556</v>
      </c>
      <c r="D19" s="1">
        <v>-1.778</v>
      </c>
      <c r="E19" s="1">
        <f>G14/H16</f>
        <v>-1</v>
      </c>
      <c r="G19" s="1">
        <f>B19*E18+C19*E19+D19*E20</f>
        <v>-6.223</v>
      </c>
      <c r="H19">
        <f>ABS(G19)</f>
        <v>6.223</v>
      </c>
      <c r="I19" t="s">
        <v>0</v>
      </c>
    </row>
    <row r="20" spans="2:9" ht="15">
      <c r="B20" s="1">
        <v>0</v>
      </c>
      <c r="C20" s="1">
        <v>-1.778</v>
      </c>
      <c r="D20" s="1">
        <v>3.556</v>
      </c>
      <c r="E20" s="1">
        <f>G15/H16</f>
        <v>0.7499999999999999</v>
      </c>
      <c r="G20" s="1">
        <f>B20*E18+C20*E19+D20*E20</f>
        <v>4.445</v>
      </c>
      <c r="H20">
        <f>ABS(G20)</f>
        <v>4.445</v>
      </c>
      <c r="I20" t="s">
        <v>0</v>
      </c>
    </row>
    <row r="21" spans="7:9" ht="15">
      <c r="G21">
        <f>MAX(G18:G20)</f>
        <v>4.445</v>
      </c>
      <c r="H21">
        <f>MAX(H18:H20)</f>
        <v>6.223</v>
      </c>
      <c r="I21">
        <f>(H21-H16)/H16</f>
        <v>-0.12500000000000003</v>
      </c>
    </row>
    <row r="22" ht="15">
      <c r="I22" t="s">
        <v>0</v>
      </c>
    </row>
    <row r="23" spans="2:9" ht="15">
      <c r="B23" s="1">
        <v>3.556</v>
      </c>
      <c r="C23" s="1">
        <v>-1.778</v>
      </c>
      <c r="D23" s="1">
        <v>0</v>
      </c>
      <c r="E23" s="1">
        <f>G18/H21</f>
        <v>0.7142857142857143</v>
      </c>
      <c r="G23" s="1">
        <f>B23*E23+C23*E24+D23*E25</f>
        <v>4.318</v>
      </c>
      <c r="H23">
        <f>ABS(G23)</f>
        <v>4.318</v>
      </c>
      <c r="I23" t="s">
        <v>0</v>
      </c>
    </row>
    <row r="24" spans="2:9" ht="15">
      <c r="B24" s="1">
        <v>-1.778</v>
      </c>
      <c r="C24" s="1">
        <v>3.556</v>
      </c>
      <c r="D24" s="1">
        <v>-1.778</v>
      </c>
      <c r="E24" s="1">
        <f>G19/H21</f>
        <v>-1</v>
      </c>
      <c r="G24" s="1">
        <f>B24*E23+C24*E24+D24*E25</f>
        <v>-6.096</v>
      </c>
      <c r="H24">
        <f>ABS(G24)</f>
        <v>6.096</v>
      </c>
      <c r="I24" t="s">
        <v>0</v>
      </c>
    </row>
    <row r="25" spans="2:9" ht="15">
      <c r="B25" s="1">
        <v>0</v>
      </c>
      <c r="C25" s="1">
        <v>-1.778</v>
      </c>
      <c r="D25" s="1">
        <v>3.556</v>
      </c>
      <c r="E25" s="1">
        <f>G20/H21</f>
        <v>0.7142857142857143</v>
      </c>
      <c r="G25" s="1">
        <f>B25*E23+C25*E24+D25*E25</f>
        <v>4.318</v>
      </c>
      <c r="H25">
        <f>ABS(G25)</f>
        <v>4.318</v>
      </c>
      <c r="I25" t="s">
        <v>0</v>
      </c>
    </row>
    <row r="26" spans="7:9" ht="15">
      <c r="G26">
        <f>MAX(G23:G25)</f>
        <v>4.318</v>
      </c>
      <c r="H26">
        <f>MAX(H23:H25)</f>
        <v>6.096</v>
      </c>
      <c r="I26">
        <f>(H26-H21)/H21</f>
        <v>-0.020408163265306086</v>
      </c>
    </row>
    <row r="27" ht="15">
      <c r="I27" t="s">
        <v>0</v>
      </c>
    </row>
    <row r="28" spans="2:9" ht="15">
      <c r="B28" s="1">
        <v>3.556</v>
      </c>
      <c r="C28" s="1">
        <v>-1.778</v>
      </c>
      <c r="D28" s="1">
        <v>0</v>
      </c>
      <c r="E28" s="1">
        <f>G23/H26</f>
        <v>0.7083333333333333</v>
      </c>
      <c r="G28" s="1">
        <f>B28*E28+C28*E29+D28*E30</f>
        <v>4.296833333333334</v>
      </c>
      <c r="H28">
        <f>ABS(G28)</f>
        <v>4.296833333333334</v>
      </c>
      <c r="I28" t="s">
        <v>0</v>
      </c>
    </row>
    <row r="29" spans="2:9" ht="15">
      <c r="B29" s="1">
        <v>-1.778</v>
      </c>
      <c r="C29" s="1">
        <v>3.556</v>
      </c>
      <c r="D29" s="1">
        <v>-1.778</v>
      </c>
      <c r="E29" s="1">
        <f>G24/H26</f>
        <v>-1</v>
      </c>
      <c r="G29" s="1">
        <f>B29*E28+C29*E29+D29*E30</f>
        <v>-6.074833333333333</v>
      </c>
      <c r="H29">
        <f>ABS(G29)</f>
        <v>6.074833333333333</v>
      </c>
      <c r="I29" t="s">
        <v>0</v>
      </c>
    </row>
    <row r="30" spans="2:9" ht="15">
      <c r="B30" s="1">
        <v>0</v>
      </c>
      <c r="C30" s="1">
        <v>-1.778</v>
      </c>
      <c r="D30" s="1">
        <v>3.556</v>
      </c>
      <c r="E30" s="1">
        <f>G25/H26</f>
        <v>0.7083333333333333</v>
      </c>
      <c r="G30" s="1">
        <f>B30*E28+C30*E29+D30*E30</f>
        <v>4.296833333333334</v>
      </c>
      <c r="H30">
        <f>ABS(G30)</f>
        <v>4.296833333333334</v>
      </c>
      <c r="I30" t="s">
        <v>0</v>
      </c>
    </row>
    <row r="31" spans="7:9" ht="15">
      <c r="G31">
        <f>MAX(G28:G30)</f>
        <v>4.296833333333334</v>
      </c>
      <c r="H31">
        <f>MAX(H28:H30)</f>
        <v>6.074833333333333</v>
      </c>
      <c r="I31">
        <f>(H31-H26)/H26</f>
        <v>-0.0034722222222222402</v>
      </c>
    </row>
    <row r="32" ht="15">
      <c r="I32" t="s">
        <v>0</v>
      </c>
    </row>
    <row r="33" spans="2:9" ht="15">
      <c r="B33" s="1">
        <v>3.556</v>
      </c>
      <c r="C33" s="1">
        <v>-1.778</v>
      </c>
      <c r="D33" s="1">
        <v>0</v>
      </c>
      <c r="E33" s="1">
        <f>G28/H31</f>
        <v>0.7073170731707318</v>
      </c>
      <c r="G33" s="1">
        <f>B33*E33+C33*E34+D33*E35</f>
        <v>4.293219512195122</v>
      </c>
      <c r="H33">
        <f>ABS(G33)</f>
        <v>4.293219512195122</v>
      </c>
      <c r="I33" t="s">
        <v>0</v>
      </c>
    </row>
    <row r="34" spans="2:9" ht="15">
      <c r="B34" s="1">
        <v>-1.778</v>
      </c>
      <c r="C34" s="1">
        <v>3.556</v>
      </c>
      <c r="D34" s="1">
        <v>-1.778</v>
      </c>
      <c r="E34" s="1">
        <f>G29/H31</f>
        <v>-1</v>
      </c>
      <c r="G34" s="1">
        <f>B34*E33+C34*E34+D34*E35</f>
        <v>-6.071219512195122</v>
      </c>
      <c r="H34">
        <f>ABS(G34)</f>
        <v>6.071219512195122</v>
      </c>
      <c r="I34" t="s">
        <v>0</v>
      </c>
    </row>
    <row r="35" spans="2:9" ht="15">
      <c r="B35" s="1">
        <v>0</v>
      </c>
      <c r="C35" s="1">
        <v>-1.778</v>
      </c>
      <c r="D35" s="1">
        <v>3.556</v>
      </c>
      <c r="E35" s="1">
        <f>G30/H31</f>
        <v>0.7073170731707318</v>
      </c>
      <c r="G35" s="1">
        <f>B35*E33+C35*E34+D35*E35</f>
        <v>4.293219512195122</v>
      </c>
      <c r="H35">
        <f>ABS(G35)</f>
        <v>4.293219512195122</v>
      </c>
      <c r="I35" t="s">
        <v>0</v>
      </c>
    </row>
    <row r="36" spans="7:9" ht="15">
      <c r="G36">
        <f>MAX(G33:G35)</f>
        <v>4.293219512195122</v>
      </c>
      <c r="H36">
        <f>MAX(H33:H35)</f>
        <v>6.071219512195122</v>
      </c>
      <c r="I36">
        <f>(H36-H31)/H31</f>
        <v>-0.0005948839976204493</v>
      </c>
    </row>
    <row r="37" ht="15">
      <c r="I37" t="s">
        <v>0</v>
      </c>
    </row>
    <row r="38" spans="2:9" ht="15">
      <c r="B38" s="1">
        <v>3.556</v>
      </c>
      <c r="C38" s="1">
        <v>-1.778</v>
      </c>
      <c r="D38" s="1">
        <v>0</v>
      </c>
      <c r="E38" s="1">
        <f>G33/H36</f>
        <v>0.7071428571428572</v>
      </c>
      <c r="G38" s="1">
        <f>B38*E38+C38*E39+D38*E40</f>
        <v>4.2926</v>
      </c>
      <c r="H38">
        <f>ABS(G38)</f>
        <v>4.2926</v>
      </c>
      <c r="I38" t="s">
        <v>0</v>
      </c>
    </row>
    <row r="39" spans="2:9" ht="15">
      <c r="B39" s="1">
        <v>-1.778</v>
      </c>
      <c r="C39" s="1">
        <v>3.556</v>
      </c>
      <c r="D39" s="1">
        <v>-1.778</v>
      </c>
      <c r="E39" s="1">
        <f>G34/H36</f>
        <v>-1</v>
      </c>
      <c r="G39" s="1">
        <f>B39*E38+C39*E39+D39*E40</f>
        <v>-6.0706</v>
      </c>
      <c r="H39">
        <f>ABS(G39)</f>
        <v>6.0706</v>
      </c>
      <c r="I39" t="s">
        <v>0</v>
      </c>
    </row>
    <row r="40" spans="2:9" ht="15">
      <c r="B40" s="1">
        <v>0</v>
      </c>
      <c r="C40" s="1">
        <v>-1.778</v>
      </c>
      <c r="D40" s="1">
        <v>3.556</v>
      </c>
      <c r="E40" s="1">
        <f>G35/H36</f>
        <v>0.7071428571428572</v>
      </c>
      <c r="G40" s="1">
        <f>B40*E38+C40*E39+D40*E40</f>
        <v>4.2926</v>
      </c>
      <c r="H40">
        <f>ABS(G40)</f>
        <v>4.2926</v>
      </c>
      <c r="I40" t="s">
        <v>0</v>
      </c>
    </row>
    <row r="41" spans="7:9" ht="15">
      <c r="G41">
        <f>MAX(G38:G40)</f>
        <v>4.2926</v>
      </c>
      <c r="H41">
        <f>MAX(H38:H40)</f>
        <v>6.0706</v>
      </c>
      <c r="I41">
        <f>(H41-H36)/H36</f>
        <v>-0.00010204081632657825</v>
      </c>
    </row>
    <row r="42" ht="15">
      <c r="I42" t="s">
        <v>0</v>
      </c>
    </row>
    <row r="43" spans="2:9" ht="15">
      <c r="B43" s="1">
        <v>3.556</v>
      </c>
      <c r="C43" s="1">
        <v>-1.778</v>
      </c>
      <c r="D43" s="1">
        <v>0</v>
      </c>
      <c r="E43" s="1">
        <f>G38/H41</f>
        <v>0.7071129707112971</v>
      </c>
      <c r="G43" s="1">
        <f>B43*E43+C43*E44+D43*E45</f>
        <v>4.292493723849372</v>
      </c>
      <c r="H43">
        <f>ABS(G43)</f>
        <v>4.292493723849372</v>
      </c>
      <c r="I43" t="s">
        <v>0</v>
      </c>
    </row>
    <row r="44" spans="2:9" ht="15">
      <c r="B44" s="1">
        <v>-1.778</v>
      </c>
      <c r="C44" s="1">
        <v>3.556</v>
      </c>
      <c r="D44" s="1">
        <v>-1.778</v>
      </c>
      <c r="E44" s="1">
        <f>G39/H41</f>
        <v>-1</v>
      </c>
      <c r="G44" s="1">
        <f>B44*E43+C44*E44+D44*E45</f>
        <v>-6.070493723849372</v>
      </c>
      <c r="H44">
        <f>ABS(G44)</f>
        <v>6.070493723849372</v>
      </c>
      <c r="I44" t="s">
        <v>0</v>
      </c>
    </row>
    <row r="45" spans="2:9" ht="15">
      <c r="B45" s="1">
        <v>0</v>
      </c>
      <c r="C45" s="1">
        <v>-1.778</v>
      </c>
      <c r="D45" s="1">
        <v>3.556</v>
      </c>
      <c r="E45" s="1">
        <f>G40/H41</f>
        <v>0.7071129707112971</v>
      </c>
      <c r="G45" s="1">
        <f>B45*E43+C45*E44+D45*E45</f>
        <v>4.292493723849372</v>
      </c>
      <c r="H45">
        <f>ABS(G45)</f>
        <v>4.292493723849372</v>
      </c>
      <c r="I45" t="s">
        <v>0</v>
      </c>
    </row>
    <row r="46" spans="7:9" ht="15">
      <c r="G46">
        <f>MAX(G43:G45)</f>
        <v>4.292493723849372</v>
      </c>
      <c r="H46">
        <f>MAX(H43:H45)</f>
        <v>6.070493723849372</v>
      </c>
      <c r="I46">
        <f>(H46-H41)/H41</f>
        <v>-1.7506696311306247E-05</v>
      </c>
    </row>
    <row r="47" ht="15">
      <c r="I47" t="s">
        <v>0</v>
      </c>
    </row>
    <row r="48" spans="2:9" ht="15">
      <c r="B48" s="1">
        <v>3.556</v>
      </c>
      <c r="C48" s="1">
        <v>-1.778</v>
      </c>
      <c r="D48" s="1">
        <v>0</v>
      </c>
      <c r="E48" s="1">
        <f>G43/H46</f>
        <v>0.7071078431372548</v>
      </c>
      <c r="G48" s="1">
        <f>B48*E48+C48*E49+D48*E50</f>
        <v>4.292475490196079</v>
      </c>
      <c r="H48">
        <f>ABS(G48)</f>
        <v>4.292475490196079</v>
      </c>
      <c r="I48" t="s">
        <v>0</v>
      </c>
    </row>
    <row r="49" spans="2:9" ht="15">
      <c r="B49" s="1">
        <v>-1.778</v>
      </c>
      <c r="C49" s="1">
        <v>3.556</v>
      </c>
      <c r="D49" s="1">
        <v>-1.778</v>
      </c>
      <c r="E49" s="1">
        <f>G44/H46</f>
        <v>-1</v>
      </c>
      <c r="G49" s="1">
        <f>B49*E48+C49*E49+D49*E50</f>
        <v>-6.0704754901960785</v>
      </c>
      <c r="H49">
        <f>ABS(G49)</f>
        <v>6.0704754901960785</v>
      </c>
      <c r="I49" t="s">
        <v>0</v>
      </c>
    </row>
    <row r="50" spans="2:9" ht="15">
      <c r="B50" s="1">
        <v>0</v>
      </c>
      <c r="C50" s="1">
        <v>-1.778</v>
      </c>
      <c r="D50" s="1">
        <v>3.556</v>
      </c>
      <c r="E50" s="1">
        <f>G45/H46</f>
        <v>0.7071078431372548</v>
      </c>
      <c r="G50" s="1">
        <f>B50*E48+C50*E49+D50*E50</f>
        <v>4.292475490196079</v>
      </c>
      <c r="H50">
        <f>ABS(G50)</f>
        <v>4.292475490196079</v>
      </c>
      <c r="I50" t="s">
        <v>0</v>
      </c>
    </row>
    <row r="51" spans="7:9" ht="15">
      <c r="G51">
        <f>MAX(G48:G50)</f>
        <v>4.292475490196079</v>
      </c>
      <c r="H51">
        <f>MAX(H48:H50)</f>
        <v>6.0704754901960785</v>
      </c>
      <c r="I51">
        <f>(H51-H46)/H46</f>
        <v>-3.0036524413594836E-06</v>
      </c>
    </row>
    <row r="52" ht="15">
      <c r="I52" t="s">
        <v>0</v>
      </c>
    </row>
    <row r="53" spans="2:9" ht="15">
      <c r="B53" s="1">
        <v>3.556</v>
      </c>
      <c r="C53" s="1">
        <v>-1.778</v>
      </c>
      <c r="D53" s="1">
        <v>0</v>
      </c>
      <c r="E53" s="1">
        <f>G48/H51</f>
        <v>0.7071069633883705</v>
      </c>
      <c r="G53" s="1">
        <f>B53*E53+C53*E54+D53*E55</f>
        <v>4.292472361809046</v>
      </c>
      <c r="H53">
        <f>ABS(G53)</f>
        <v>4.292472361809046</v>
      </c>
      <c r="I53" t="s">
        <v>0</v>
      </c>
    </row>
    <row r="54" spans="2:9" ht="15">
      <c r="B54" s="1">
        <v>-1.778</v>
      </c>
      <c r="C54" s="1">
        <v>3.556</v>
      </c>
      <c r="D54" s="1">
        <v>-1.778</v>
      </c>
      <c r="E54" s="1">
        <f>G49/H51</f>
        <v>-1</v>
      </c>
      <c r="G54" s="1">
        <f>B54*E53+C54*E54+D54*E55</f>
        <v>-6.070472361809046</v>
      </c>
      <c r="H54">
        <f>ABS(G54)</f>
        <v>6.070472361809046</v>
      </c>
      <c r="I54" t="s">
        <v>0</v>
      </c>
    </row>
    <row r="55" spans="2:9" ht="15">
      <c r="B55" s="1">
        <v>0</v>
      </c>
      <c r="C55" s="1">
        <v>-1.778</v>
      </c>
      <c r="D55" s="1">
        <v>3.556</v>
      </c>
      <c r="E55" s="1">
        <f>G50/H51</f>
        <v>0.7071069633883705</v>
      </c>
      <c r="G55" s="1">
        <f>B55*E53+C55*E54+D55*E55</f>
        <v>4.292472361809046</v>
      </c>
      <c r="H55">
        <f>ABS(G55)</f>
        <v>4.292472361809046</v>
      </c>
      <c r="I55" t="s">
        <v>0</v>
      </c>
    </row>
    <row r="56" spans="7:9" ht="15">
      <c r="G56">
        <f>MAX(G53:G55)</f>
        <v>4.292472361809046</v>
      </c>
      <c r="H56">
        <f>MAX(H53:H55)</f>
        <v>6.070472361809046</v>
      </c>
      <c r="I56">
        <f>(H56-H51)/H51</f>
        <v>-5.153446442777586E-07</v>
      </c>
    </row>
    <row r="57" ht="15">
      <c r="I57" t="s">
        <v>0</v>
      </c>
    </row>
    <row r="58" spans="2:9" ht="15">
      <c r="B58" s="1">
        <v>3.556</v>
      </c>
      <c r="C58" s="1">
        <v>-1.778</v>
      </c>
      <c r="D58" s="1">
        <v>0</v>
      </c>
      <c r="E58" s="1">
        <f>G53/H56</f>
        <v>0.7071068124474348</v>
      </c>
      <c r="G58" s="1">
        <f>B58*E58+C58*E59+D58*E60</f>
        <v>4.292471825063078</v>
      </c>
      <c r="H58">
        <f>ABS(G58)</f>
        <v>4.292471825063078</v>
      </c>
      <c r="I58" t="s">
        <v>0</v>
      </c>
    </row>
    <row r="59" spans="2:9" ht="15">
      <c r="B59" s="1">
        <v>-1.778</v>
      </c>
      <c r="C59" s="1">
        <v>3.556</v>
      </c>
      <c r="D59" s="1">
        <v>-1.778</v>
      </c>
      <c r="E59" s="1">
        <f>G54/H56</f>
        <v>-1</v>
      </c>
      <c r="G59" s="1">
        <f>B59*E58+C59*E59+D59*E60</f>
        <v>-6.070471825063078</v>
      </c>
      <c r="H59">
        <f>ABS(G59)</f>
        <v>6.070471825063078</v>
      </c>
      <c r="I59" t="s">
        <v>0</v>
      </c>
    </row>
    <row r="60" spans="2:9" ht="15">
      <c r="B60" s="1">
        <v>0</v>
      </c>
      <c r="C60" s="1">
        <v>-1.778</v>
      </c>
      <c r="D60" s="1">
        <v>3.556</v>
      </c>
      <c r="E60" s="1">
        <f>G55/H56</f>
        <v>0.7071068124474348</v>
      </c>
      <c r="G60" s="1">
        <f>B60*E58+C60*E59+D60*E60</f>
        <v>4.292471825063078</v>
      </c>
      <c r="H60">
        <f>ABS(G60)</f>
        <v>4.292471825063078</v>
      </c>
      <c r="I60" t="s">
        <v>0</v>
      </c>
    </row>
    <row r="61" spans="7:9" ht="15">
      <c r="G61">
        <f>MAX(G58:G60)</f>
        <v>4.292471825063078</v>
      </c>
      <c r="H61">
        <f>MAX(H58:H60)</f>
        <v>6.070471825063078</v>
      </c>
      <c r="I61">
        <f>(H61-H56)/H56</f>
        <v>-8.841914377815762E-08</v>
      </c>
    </row>
    <row r="64" spans="2:3" ht="15">
      <c r="B64" t="s">
        <v>1</v>
      </c>
      <c r="C64">
        <f>H61</f>
        <v>6.070471825063078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2"/>
  <sheetViews>
    <sheetView zoomScalePageLayoutView="0" workbookViewId="0" topLeftCell="A49">
      <selection activeCell="C62" sqref="C62"/>
    </sheetView>
  </sheetViews>
  <sheetFormatPr defaultColWidth="9.140625" defaultRowHeight="15"/>
  <cols>
    <col min="2" max="2" width="15.00390625" style="0" customWidth="1"/>
  </cols>
  <sheetData>
    <row r="2" spans="2:8" ht="15">
      <c r="B2" s="1">
        <v>0.421822272215973</v>
      </c>
      <c r="C2" s="1">
        <v>0.281214848143982</v>
      </c>
      <c r="D2" s="1">
        <v>0.140607424071991</v>
      </c>
      <c r="E2" s="1">
        <v>1</v>
      </c>
      <c r="G2" s="1">
        <f>B2*E2+C2*E3+D2*E4</f>
        <v>0.843644544431946</v>
      </c>
      <c r="H2">
        <f>ABS(G2)</f>
        <v>0.843644544431946</v>
      </c>
    </row>
    <row r="3" spans="2:8" ht="15">
      <c r="B3" s="1">
        <v>0.281214848143982</v>
      </c>
      <c r="C3" s="1">
        <v>0.562429696287964</v>
      </c>
      <c r="D3" s="1">
        <v>0.281214848143982</v>
      </c>
      <c r="E3" s="1">
        <v>1</v>
      </c>
      <c r="G3" s="1">
        <f>B3*E2+C3*E3+D3*E4</f>
        <v>1.124859392575928</v>
      </c>
      <c r="H3">
        <f>ABS(G3)</f>
        <v>1.124859392575928</v>
      </c>
    </row>
    <row r="4" spans="2:8" ht="15">
      <c r="B4" s="1">
        <v>0.14060742407199</v>
      </c>
      <c r="C4" s="1">
        <v>0.281214848143982</v>
      </c>
      <c r="D4" s="1">
        <v>0.421822272215973</v>
      </c>
      <c r="E4" s="1">
        <v>1</v>
      </c>
      <c r="G4" s="1">
        <f>B4*E2+C4*E3+D4*E4</f>
        <v>0.843644544431945</v>
      </c>
      <c r="H4">
        <f>ABS(G4)</f>
        <v>0.843644544431945</v>
      </c>
    </row>
    <row r="5" spans="7:8" ht="15">
      <c r="G5" t="s">
        <v>0</v>
      </c>
      <c r="H5">
        <f>MAX(H2:H4)</f>
        <v>1.124859392575928</v>
      </c>
    </row>
    <row r="7" spans="2:8" ht="15">
      <c r="B7" s="1">
        <v>0.421822272215973</v>
      </c>
      <c r="C7" s="1">
        <v>0.281214848143982</v>
      </c>
      <c r="D7" s="1">
        <v>0.140607424071991</v>
      </c>
      <c r="E7" s="1">
        <f>G2/H5</f>
        <v>0.75</v>
      </c>
      <c r="G7" s="1">
        <f>B7*E7+C7*E8+D7*E9</f>
        <v>0.7030371203599549</v>
      </c>
      <c r="H7">
        <f>ABS(G7)</f>
        <v>0.7030371203599549</v>
      </c>
    </row>
    <row r="8" spans="2:8" ht="15">
      <c r="B8" s="1">
        <v>0.281214848143982</v>
      </c>
      <c r="C8" s="1">
        <v>0.562429696287964</v>
      </c>
      <c r="D8" s="1">
        <v>0.281214848143982</v>
      </c>
      <c r="E8" s="1">
        <f>G3/H5</f>
        <v>1</v>
      </c>
      <c r="G8" s="1">
        <f>B8*E7+C8*E8+D8*E9</f>
        <v>0.9842519685039368</v>
      </c>
      <c r="H8">
        <f>ABS(G8)</f>
        <v>0.9842519685039368</v>
      </c>
    </row>
    <row r="9" spans="2:8" ht="15">
      <c r="B9" s="1">
        <v>0.14060742407199</v>
      </c>
      <c r="C9" s="1">
        <v>0.281214848143982</v>
      </c>
      <c r="D9" s="1">
        <v>0.421822272215973</v>
      </c>
      <c r="E9" s="1">
        <f>G4/H5</f>
        <v>0.7499999999999991</v>
      </c>
      <c r="G9" s="1">
        <f>B9*E7+C9*E8+D9*E9</f>
        <v>0.7030371203599539</v>
      </c>
      <c r="H9">
        <f>ABS(G9)</f>
        <v>0.7030371203599539</v>
      </c>
    </row>
    <row r="10" spans="7:9" ht="15">
      <c r="G10">
        <f>MAX(G7:G9)</f>
        <v>0.9842519685039368</v>
      </c>
      <c r="H10">
        <f>MAX(H7:H9)</f>
        <v>0.9842519685039368</v>
      </c>
      <c r="I10">
        <f>(H10-H5)/H5</f>
        <v>-0.1250000000000002</v>
      </c>
    </row>
    <row r="11" ht="15">
      <c r="I11" t="s">
        <v>0</v>
      </c>
    </row>
    <row r="12" spans="2:9" ht="15">
      <c r="B12" s="1">
        <v>0.421822272215973</v>
      </c>
      <c r="C12" s="1">
        <v>0.281214848143982</v>
      </c>
      <c r="D12" s="1">
        <v>0.140607424071991</v>
      </c>
      <c r="E12" s="1">
        <f>G7/H10</f>
        <v>0.7142857142857143</v>
      </c>
      <c r="G12" s="1">
        <f>B12*E12+C12*E13+D12*E14</f>
        <v>0.6829503454925276</v>
      </c>
      <c r="H12">
        <f>ABS(G12)</f>
        <v>0.6829503454925276</v>
      </c>
      <c r="I12" t="s">
        <v>0</v>
      </c>
    </row>
    <row r="13" spans="2:9" ht="15">
      <c r="B13" s="1">
        <v>0.281214848143982</v>
      </c>
      <c r="C13" s="1">
        <v>0.562429696287964</v>
      </c>
      <c r="D13" s="1">
        <v>0.281214848143982</v>
      </c>
      <c r="E13" s="1">
        <f>G8/H10</f>
        <v>1</v>
      </c>
      <c r="G13" s="1">
        <f>B13*E12+C13*E13+D13*E14</f>
        <v>0.9641651936365095</v>
      </c>
      <c r="H13">
        <f>ABS(G13)</f>
        <v>0.9641651936365095</v>
      </c>
      <c r="I13" t="s">
        <v>0</v>
      </c>
    </row>
    <row r="14" spans="2:9" ht="15">
      <c r="B14" s="1">
        <v>0.14060742407199</v>
      </c>
      <c r="C14" s="1">
        <v>0.281214848143982</v>
      </c>
      <c r="D14" s="1">
        <v>0.421822272215973</v>
      </c>
      <c r="E14" s="1">
        <f>G9/H10</f>
        <v>0.7142857142857133</v>
      </c>
      <c r="G14" s="1">
        <f>B14*E12+C14*E13+D14*E14</f>
        <v>0.6829503454925265</v>
      </c>
      <c r="H14">
        <f>ABS(G14)</f>
        <v>0.6829503454925265</v>
      </c>
      <c r="I14" t="s">
        <v>0</v>
      </c>
    </row>
    <row r="15" spans="7:9" ht="15">
      <c r="G15">
        <f>MAX(G12:G14)</f>
        <v>0.9641651936365095</v>
      </c>
      <c r="H15">
        <f>MAX(H12:H14)</f>
        <v>0.9641651936365095</v>
      </c>
      <c r="I15">
        <f>(H15-H10)/H10</f>
        <v>-0.02040816326530611</v>
      </c>
    </row>
    <row r="16" ht="15">
      <c r="I16" t="s">
        <v>0</v>
      </c>
    </row>
    <row r="17" spans="2:9" ht="15">
      <c r="B17" s="1">
        <v>0.421822272215973</v>
      </c>
      <c r="C17" s="1">
        <v>0.281214848143982</v>
      </c>
      <c r="D17" s="1">
        <v>0.140607424071991</v>
      </c>
      <c r="E17" s="1">
        <f>G12/H15</f>
        <v>0.7083333333333334</v>
      </c>
      <c r="G17" s="1">
        <f>B17*E17+C17*E18+D17*E19</f>
        <v>0.6796025496812897</v>
      </c>
      <c r="H17">
        <f>ABS(G17)</f>
        <v>0.6796025496812897</v>
      </c>
      <c r="I17" t="s">
        <v>0</v>
      </c>
    </row>
    <row r="18" spans="2:9" ht="15">
      <c r="B18" s="1">
        <v>0.281214848143982</v>
      </c>
      <c r="C18" s="1">
        <v>0.562429696287964</v>
      </c>
      <c r="D18" s="1">
        <v>0.281214848143982</v>
      </c>
      <c r="E18" s="1">
        <f>G13/H15</f>
        <v>1</v>
      </c>
      <c r="G18" s="1">
        <f>B18*E17+C18*E18+D18*E19</f>
        <v>0.9608173978252715</v>
      </c>
      <c r="H18">
        <f>ABS(G18)</f>
        <v>0.9608173978252715</v>
      </c>
      <c r="I18" t="s">
        <v>0</v>
      </c>
    </row>
    <row r="19" spans="2:9" ht="15">
      <c r="B19" s="1">
        <v>0.14060742407199</v>
      </c>
      <c r="C19" s="1">
        <v>0.281214848143982</v>
      </c>
      <c r="D19" s="1">
        <v>0.421822272215973</v>
      </c>
      <c r="E19" s="1">
        <f>G14/H15</f>
        <v>0.7083333333333323</v>
      </c>
      <c r="G19" s="1">
        <f>B19*E17+C19*E18+D19*E19</f>
        <v>0.6796025496812887</v>
      </c>
      <c r="H19">
        <f>ABS(G19)</f>
        <v>0.6796025496812887</v>
      </c>
      <c r="I19" t="s">
        <v>0</v>
      </c>
    </row>
    <row r="20" spans="7:9" ht="15">
      <c r="G20">
        <f>MAX(G17:G19)</f>
        <v>0.9608173978252715</v>
      </c>
      <c r="H20">
        <f>MAX(H17:H19)</f>
        <v>0.9608173978252715</v>
      </c>
      <c r="I20">
        <f>(H20-H15)/H15</f>
        <v>-0.0034722222222223547</v>
      </c>
    </row>
    <row r="21" ht="15">
      <c r="I21" t="s">
        <v>0</v>
      </c>
    </row>
    <row r="22" spans="2:9" ht="15">
      <c r="B22" s="1">
        <v>0.421822272215973</v>
      </c>
      <c r="C22" s="1">
        <v>0.281214848143982</v>
      </c>
      <c r="D22" s="1">
        <v>0.140607424071991</v>
      </c>
      <c r="E22" s="1">
        <f>G17/H20</f>
        <v>0.7073170731707319</v>
      </c>
      <c r="G22" s="1">
        <f>B22*E22+C22*E23+D22*E24</f>
        <v>0.6790309747866883</v>
      </c>
      <c r="H22">
        <f>ABS(G22)</f>
        <v>0.6790309747866883</v>
      </c>
      <c r="I22" t="s">
        <v>0</v>
      </c>
    </row>
    <row r="23" spans="2:9" ht="15">
      <c r="B23" s="1">
        <v>0.281214848143982</v>
      </c>
      <c r="C23" s="1">
        <v>0.562429696287964</v>
      </c>
      <c r="D23" s="1">
        <v>0.281214848143982</v>
      </c>
      <c r="E23" s="1">
        <f>G18/H20</f>
        <v>1</v>
      </c>
      <c r="G23" s="1">
        <f>B23*E22+C23*E23+D23*E24</f>
        <v>0.9602458229306701</v>
      </c>
      <c r="H23">
        <f>ABS(G23)</f>
        <v>0.9602458229306701</v>
      </c>
      <c r="I23" t="s">
        <v>0</v>
      </c>
    </row>
    <row r="24" spans="2:9" ht="15">
      <c r="B24" s="1">
        <v>0.14060742407199</v>
      </c>
      <c r="C24" s="1">
        <v>0.281214848143982</v>
      </c>
      <c r="D24" s="1">
        <v>0.421822272215973</v>
      </c>
      <c r="E24" s="1">
        <f>G19/H20</f>
        <v>0.7073170731707308</v>
      </c>
      <c r="G24" s="1">
        <f>B24*E22+C24*E23+D24*E24</f>
        <v>0.6790309747866872</v>
      </c>
      <c r="H24">
        <f>ABS(G24)</f>
        <v>0.6790309747866872</v>
      </c>
      <c r="I24" t="s">
        <v>0</v>
      </c>
    </row>
    <row r="25" spans="7:9" ht="15">
      <c r="G25">
        <f>MAX(G22:G24)</f>
        <v>0.9602458229306701</v>
      </c>
      <c r="H25">
        <f>MAX(H22:H24)</f>
        <v>0.9602458229306701</v>
      </c>
      <c r="I25">
        <f>(H25-H20)/H20</f>
        <v>-0.0005948839976203374</v>
      </c>
    </row>
    <row r="26" ht="15">
      <c r="I26" t="s">
        <v>0</v>
      </c>
    </row>
    <row r="27" spans="2:9" ht="15">
      <c r="B27" s="1">
        <v>0.421822272215973</v>
      </c>
      <c r="C27" s="1">
        <v>0.281214848143982</v>
      </c>
      <c r="D27" s="1">
        <v>0.140607424071991</v>
      </c>
      <c r="E27" s="1">
        <f>G22/H25</f>
        <v>0.7071428571428573</v>
      </c>
      <c r="G27" s="1">
        <f>B27*E27+C27*E28+D27*E29</f>
        <v>0.6789329905190422</v>
      </c>
      <c r="H27">
        <f>ABS(G27)</f>
        <v>0.6789329905190422</v>
      </c>
      <c r="I27" t="s">
        <v>0</v>
      </c>
    </row>
    <row r="28" spans="2:9" ht="15">
      <c r="B28" s="1">
        <v>0.281214848143982</v>
      </c>
      <c r="C28" s="1">
        <v>0.562429696287964</v>
      </c>
      <c r="D28" s="1">
        <v>0.281214848143982</v>
      </c>
      <c r="E28" s="1">
        <f>G23/H25</f>
        <v>1</v>
      </c>
      <c r="G28" s="1">
        <f>B28*E27+C28*E28+D28*E29</f>
        <v>0.9601478386630241</v>
      </c>
      <c r="H28">
        <f>ABS(G28)</f>
        <v>0.9601478386630241</v>
      </c>
      <c r="I28" t="s">
        <v>0</v>
      </c>
    </row>
    <row r="29" spans="2:9" ht="15">
      <c r="B29" s="1">
        <v>0.14060742407199</v>
      </c>
      <c r="C29" s="1">
        <v>0.281214848143982</v>
      </c>
      <c r="D29" s="1">
        <v>0.421822272215973</v>
      </c>
      <c r="E29" s="1">
        <f>G24/H25</f>
        <v>0.7071428571428562</v>
      </c>
      <c r="G29" s="1">
        <f>B29*E27+C29*E28+D29*E29</f>
        <v>0.6789329905190412</v>
      </c>
      <c r="H29">
        <f>ABS(G29)</f>
        <v>0.6789329905190412</v>
      </c>
      <c r="I29" t="s">
        <v>0</v>
      </c>
    </row>
    <row r="30" spans="7:9" ht="15">
      <c r="G30">
        <f>MAX(G27:G29)</f>
        <v>0.9601478386630241</v>
      </c>
      <c r="H30">
        <f>MAX(H27:H29)</f>
        <v>0.9601478386630241</v>
      </c>
      <c r="I30">
        <f>(H30-H25)/H25</f>
        <v>-0.00010204081632649897</v>
      </c>
    </row>
    <row r="31" ht="15">
      <c r="I31" t="s">
        <v>0</v>
      </c>
    </row>
    <row r="32" spans="2:9" ht="15">
      <c r="B32" s="1">
        <v>0.421822272215973</v>
      </c>
      <c r="C32" s="1">
        <v>0.281214848143982</v>
      </c>
      <c r="D32" s="1">
        <v>0.140607424071991</v>
      </c>
      <c r="E32" s="1">
        <f>G27/H30</f>
        <v>0.7071129707112971</v>
      </c>
      <c r="G32" s="1">
        <f>B32*E32+C32*E33+D32*E34</f>
        <v>0.6789161815024166</v>
      </c>
      <c r="H32">
        <f>ABS(G32)</f>
        <v>0.6789161815024166</v>
      </c>
      <c r="I32" t="s">
        <v>0</v>
      </c>
    </row>
    <row r="33" spans="2:9" ht="15">
      <c r="B33" s="1">
        <v>0.281214848143982</v>
      </c>
      <c r="C33" s="1">
        <v>0.562429696287964</v>
      </c>
      <c r="D33" s="1">
        <v>0.281214848143982</v>
      </c>
      <c r="E33" s="1">
        <f>G28/H30</f>
        <v>1</v>
      </c>
      <c r="G33" s="1">
        <f>B33*E32+C33*E33+D33*E34</f>
        <v>0.9601310296463985</v>
      </c>
      <c r="H33">
        <f>ABS(G33)</f>
        <v>0.9601310296463985</v>
      </c>
      <c r="I33" t="s">
        <v>0</v>
      </c>
    </row>
    <row r="34" spans="2:9" ht="15">
      <c r="B34" s="1">
        <v>0.14060742407199</v>
      </c>
      <c r="C34" s="1">
        <v>0.281214848143982</v>
      </c>
      <c r="D34" s="1">
        <v>0.421822272215973</v>
      </c>
      <c r="E34" s="1">
        <f>G29/H30</f>
        <v>0.7071129707112961</v>
      </c>
      <c r="G34" s="1">
        <f>B34*E32+C34*E33+D34*E34</f>
        <v>0.6789161815024157</v>
      </c>
      <c r="H34">
        <f>ABS(G34)</f>
        <v>0.6789161815024157</v>
      </c>
      <c r="I34" t="s">
        <v>0</v>
      </c>
    </row>
    <row r="35" spans="7:9" ht="15">
      <c r="G35">
        <f>MAX(G32:G34)</f>
        <v>0.9601310296463985</v>
      </c>
      <c r="H35">
        <f>MAX(H32:H34)</f>
        <v>0.9601310296463985</v>
      </c>
      <c r="I35">
        <f>(H35-H30)/H30</f>
        <v>-1.75066963114788E-05</v>
      </c>
    </row>
    <row r="36" ht="15">
      <c r="I36" t="s">
        <v>0</v>
      </c>
    </row>
    <row r="37" spans="2:9" ht="15">
      <c r="B37" s="1">
        <v>0.421822272215973</v>
      </c>
      <c r="C37" s="1">
        <v>0.281214848143982</v>
      </c>
      <c r="D37" s="1">
        <v>0.140607424071991</v>
      </c>
      <c r="E37" s="1">
        <f>G32/H35</f>
        <v>0.7071078431372549</v>
      </c>
      <c r="G37" s="1">
        <f>B37*E37+C37*E38+D37*E39</f>
        <v>0.6789132976025054</v>
      </c>
      <c r="H37">
        <f>ABS(G37)</f>
        <v>0.6789132976025054</v>
      </c>
      <c r="I37" t="s">
        <v>0</v>
      </c>
    </row>
    <row r="38" spans="2:9" ht="15">
      <c r="B38" s="1">
        <v>0.281214848143982</v>
      </c>
      <c r="C38" s="1">
        <v>0.562429696287964</v>
      </c>
      <c r="D38" s="1">
        <v>0.281214848143982</v>
      </c>
      <c r="E38" s="1">
        <f>G33/H35</f>
        <v>1</v>
      </c>
      <c r="G38" s="1">
        <f>B38*E37+C38*E38+D38*E39</f>
        <v>0.9601281457464874</v>
      </c>
      <c r="H38">
        <f>ABS(G38)</f>
        <v>0.9601281457464874</v>
      </c>
      <c r="I38" t="s">
        <v>0</v>
      </c>
    </row>
    <row r="39" spans="2:9" ht="15">
      <c r="B39" s="1">
        <v>0.14060742407199</v>
      </c>
      <c r="C39" s="1">
        <v>0.281214848143982</v>
      </c>
      <c r="D39" s="1">
        <v>0.421822272215973</v>
      </c>
      <c r="E39" s="1">
        <f>G34/H35</f>
        <v>0.7071078431372539</v>
      </c>
      <c r="G39" s="1">
        <f>B39*E37+C39*E38+D39*E39</f>
        <v>0.6789132976025045</v>
      </c>
      <c r="H39">
        <f>ABS(G39)</f>
        <v>0.6789132976025045</v>
      </c>
      <c r="I39" t="s">
        <v>0</v>
      </c>
    </row>
    <row r="40" spans="7:9" ht="15">
      <c r="G40">
        <f>MAX(G37:G39)</f>
        <v>0.9601281457464874</v>
      </c>
      <c r="H40">
        <f>MAX(H37:H39)</f>
        <v>0.9601281457464874</v>
      </c>
      <c r="I40">
        <f>(H40-H35)/H35</f>
        <v>-3.00365244123113E-06</v>
      </c>
    </row>
    <row r="41" ht="15">
      <c r="I41" t="s">
        <v>0</v>
      </c>
    </row>
    <row r="42" spans="2:9" ht="15">
      <c r="B42" s="1">
        <v>0.421822272215973</v>
      </c>
      <c r="C42" s="1">
        <v>0.281214848143982</v>
      </c>
      <c r="D42" s="1">
        <v>0.140607424071991</v>
      </c>
      <c r="E42" s="1">
        <f>G37/H40</f>
        <v>0.7071069633883703</v>
      </c>
      <c r="G42" s="1">
        <f>B42*E42+C42*E43+D42*E44</f>
        <v>0.6789128028056075</v>
      </c>
      <c r="H42">
        <f>ABS(G42)</f>
        <v>0.6789128028056075</v>
      </c>
      <c r="I42" t="s">
        <v>0</v>
      </c>
    </row>
    <row r="43" spans="2:9" ht="15">
      <c r="B43" s="1">
        <v>0.281214848143982</v>
      </c>
      <c r="C43" s="1">
        <v>0.562429696287964</v>
      </c>
      <c r="D43" s="1">
        <v>0.281214848143982</v>
      </c>
      <c r="E43" s="1">
        <f>G38/H40</f>
        <v>1</v>
      </c>
      <c r="G43" s="1">
        <f>B43*E42+C43*E43+D43*E44</f>
        <v>0.9601276509495894</v>
      </c>
      <c r="H43">
        <f>ABS(G43)</f>
        <v>0.9601276509495894</v>
      </c>
      <c r="I43" t="s">
        <v>0</v>
      </c>
    </row>
    <row r="44" spans="2:9" ht="15">
      <c r="B44" s="1">
        <v>0.14060742407199</v>
      </c>
      <c r="C44" s="1">
        <v>0.281214848143982</v>
      </c>
      <c r="D44" s="1">
        <v>0.421822272215973</v>
      </c>
      <c r="E44" s="1">
        <f>G39/H40</f>
        <v>0.7071069633883694</v>
      </c>
      <c r="G44" s="1">
        <f>B44*E42+C44*E43+D44*E44</f>
        <v>0.6789128028056066</v>
      </c>
      <c r="H44">
        <f>ABS(G44)</f>
        <v>0.6789128028056066</v>
      </c>
      <c r="I44" t="s">
        <v>0</v>
      </c>
    </row>
    <row r="45" spans="7:9" ht="15">
      <c r="G45">
        <f>MAX(G42:G44)</f>
        <v>0.9601276509495894</v>
      </c>
      <c r="H45">
        <f>MAX(H42:H44)</f>
        <v>0.9601276509495894</v>
      </c>
      <c r="I45">
        <f>(H45-H40)/H40</f>
        <v>-5.153446445681237E-07</v>
      </c>
    </row>
    <row r="46" ht="15">
      <c r="I46" t="s">
        <v>0</v>
      </c>
    </row>
    <row r="47" spans="2:9" ht="15">
      <c r="B47" s="1">
        <v>0.421822272215973</v>
      </c>
      <c r="C47" s="1">
        <v>0.281214848143982</v>
      </c>
      <c r="D47" s="1">
        <v>0.140607424071991</v>
      </c>
      <c r="E47" s="1">
        <f>G42/H45</f>
        <v>0.7071068124474349</v>
      </c>
      <c r="G47" s="1">
        <f>B47*E47+C47*E48+D47*E49</f>
        <v>0.6789127179119431</v>
      </c>
      <c r="H47">
        <f>ABS(G47)</f>
        <v>0.6789127179119431</v>
      </c>
      <c r="I47" t="s">
        <v>0</v>
      </c>
    </row>
    <row r="48" spans="2:9" ht="15">
      <c r="B48" s="1">
        <v>0.281214848143982</v>
      </c>
      <c r="C48" s="1">
        <v>0.562429696287964</v>
      </c>
      <c r="D48" s="1">
        <v>0.281214848143982</v>
      </c>
      <c r="E48" s="1">
        <f>G43/H45</f>
        <v>1</v>
      </c>
      <c r="G48" s="1">
        <f>B48*E47+C48*E48+D48*E49</f>
        <v>0.9601275660559249</v>
      </c>
      <c r="H48">
        <f>ABS(G48)</f>
        <v>0.9601275660559249</v>
      </c>
      <c r="I48" t="s">
        <v>0</v>
      </c>
    </row>
    <row r="49" spans="2:9" ht="15">
      <c r="B49" s="1">
        <v>0.14060742407199</v>
      </c>
      <c r="C49" s="1">
        <v>0.281214848143982</v>
      </c>
      <c r="D49" s="1">
        <v>0.421822272215973</v>
      </c>
      <c r="E49" s="1">
        <f>G44/H45</f>
        <v>0.7071068124474339</v>
      </c>
      <c r="G49" s="1">
        <f>B49*E47+C49*E48+D49*E49</f>
        <v>0.6789127179119421</v>
      </c>
      <c r="H49">
        <f>ABS(G49)</f>
        <v>0.6789127179119421</v>
      </c>
      <c r="I49" t="s">
        <v>0</v>
      </c>
    </row>
    <row r="50" spans="7:9" ht="15">
      <c r="G50">
        <f>MAX(G47:G49)</f>
        <v>0.9601275660559249</v>
      </c>
      <c r="H50">
        <f>MAX(H47:H49)</f>
        <v>0.9601275660559249</v>
      </c>
      <c r="I50">
        <f>(H50-H45)/H45</f>
        <v>-8.841914349472233E-08</v>
      </c>
    </row>
    <row r="51" ht="15">
      <c r="I51" t="s">
        <v>0</v>
      </c>
    </row>
    <row r="52" spans="2:9" ht="15">
      <c r="B52" s="1">
        <v>0.421822272215973</v>
      </c>
      <c r="C52" s="1">
        <v>0.281214848143982</v>
      </c>
      <c r="D52" s="1">
        <v>0.140607424071991</v>
      </c>
      <c r="E52" s="1">
        <f>G47/H50</f>
        <v>0.7071067865500679</v>
      </c>
      <c r="G52" s="1">
        <f>B52*E52+C52*E53+D52*E54</f>
        <v>0.6789127033464948</v>
      </c>
      <c r="H52">
        <f>ABS(G52)</f>
        <v>0.6789127033464948</v>
      </c>
      <c r="I52" t="s">
        <v>0</v>
      </c>
    </row>
    <row r="53" spans="2:9" ht="15">
      <c r="B53" s="1">
        <v>0.281214848143982</v>
      </c>
      <c r="C53" s="1">
        <v>0.562429696287964</v>
      </c>
      <c r="D53" s="1">
        <v>0.281214848143982</v>
      </c>
      <c r="E53" s="1">
        <f>G48/H50</f>
        <v>1</v>
      </c>
      <c r="G53" s="1">
        <f>B53*E52+C53*E53+D53*E54</f>
        <v>0.9601275514904766</v>
      </c>
      <c r="H53">
        <f>ABS(G53)</f>
        <v>0.9601275514904766</v>
      </c>
      <c r="I53" t="s">
        <v>0</v>
      </c>
    </row>
    <row r="54" spans="2:9" ht="15">
      <c r="B54" s="1">
        <v>0.14060742407199</v>
      </c>
      <c r="C54" s="1">
        <v>0.281214848143982</v>
      </c>
      <c r="D54" s="1">
        <v>0.421822272215973</v>
      </c>
      <c r="E54" s="1">
        <f>G49/H50</f>
        <v>0.7071067865500669</v>
      </c>
      <c r="G54" s="1">
        <f>B54*E52+C54*E53+D54*E54</f>
        <v>0.6789127033464938</v>
      </c>
      <c r="H54">
        <f>ABS(G54)</f>
        <v>0.6789127033464938</v>
      </c>
      <c r="I54" t="s">
        <v>0</v>
      </c>
    </row>
    <row r="55" spans="7:9" ht="15">
      <c r="G55">
        <f>MAX(G52:G54)</f>
        <v>0.9601275514904766</v>
      </c>
      <c r="H55">
        <f>MAX(H52:H54)</f>
        <v>0.9601275514904766</v>
      </c>
      <c r="I55">
        <f>(H55-H50)/H50</f>
        <v>-1.5170326117974538E-08</v>
      </c>
    </row>
    <row r="56" ht="15">
      <c r="I56" t="s">
        <v>0</v>
      </c>
    </row>
    <row r="57" spans="2:9" ht="15">
      <c r="B57" s="1">
        <v>0.421822272215973</v>
      </c>
      <c r="C57" s="1">
        <v>0.281214848143982</v>
      </c>
      <c r="D57" s="1">
        <v>0.140607424071991</v>
      </c>
      <c r="E57" s="1">
        <f>G52/H55</f>
        <v>0.7071067821067822</v>
      </c>
      <c r="G57" s="1">
        <f>B57*E57+C57*E58+D57*E59</f>
        <v>0.6789127008474589</v>
      </c>
      <c r="H57">
        <f>ABS(G57)</f>
        <v>0.6789127008474589</v>
      </c>
      <c r="I57" t="s">
        <v>0</v>
      </c>
    </row>
    <row r="58" spans="2:9" ht="15">
      <c r="B58" s="1">
        <v>0.281214848143982</v>
      </c>
      <c r="C58" s="1">
        <v>0.562429696287964</v>
      </c>
      <c r="D58" s="1">
        <v>0.281214848143982</v>
      </c>
      <c r="E58" s="1">
        <f>G53/H55</f>
        <v>1</v>
      </c>
      <c r="G58" s="1">
        <f>B58*E57+C58*E58+D58*E59</f>
        <v>0.9601275489914408</v>
      </c>
      <c r="H58">
        <f>ABS(G58)</f>
        <v>0.9601275489914408</v>
      </c>
      <c r="I58" t="s">
        <v>0</v>
      </c>
    </row>
    <row r="59" spans="2:9" ht="15">
      <c r="B59" s="1">
        <v>0.14060742407199</v>
      </c>
      <c r="C59" s="1">
        <v>0.281214848143982</v>
      </c>
      <c r="D59" s="1">
        <v>0.421822272215973</v>
      </c>
      <c r="E59" s="1">
        <f>G54/H55</f>
        <v>0.7071067821067812</v>
      </c>
      <c r="G59" s="1">
        <f>B59*E57+C59*E58+D59*E59</f>
        <v>0.678912700847458</v>
      </c>
      <c r="H59">
        <f>ABS(G59)</f>
        <v>0.678912700847458</v>
      </c>
      <c r="I59" t="s">
        <v>0</v>
      </c>
    </row>
    <row r="60" spans="7:9" ht="15">
      <c r="G60">
        <f>MAX(G57:G59)</f>
        <v>0.9601275489914408</v>
      </c>
      <c r="H60">
        <f>MAX(H57:H59)</f>
        <v>0.9601275489914408</v>
      </c>
      <c r="I60">
        <f>(H60-H55)/H55</f>
        <v>-2.6028164197871405E-09</v>
      </c>
    </row>
    <row r="62" spans="2:3" ht="15">
      <c r="B62" t="s">
        <v>1</v>
      </c>
      <c r="C62">
        <f>1/G60</f>
        <v>1.04152828553919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turhan</cp:lastModifiedBy>
  <dcterms:created xsi:type="dcterms:W3CDTF">2011-05-18T05:14:54Z</dcterms:created>
  <dcterms:modified xsi:type="dcterms:W3CDTF">2012-05-16T05:01:13Z</dcterms:modified>
  <cp:category/>
  <cp:version/>
  <cp:contentType/>
  <cp:contentStatus/>
</cp:coreProperties>
</file>